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DIFERENÇAS AE 2007 VS AE 1984" sheetId="1" r:id="rId1"/>
  </sheets>
  <definedNames>
    <definedName name="_xlnm.Print_Area" localSheetId="0">'DIFERENÇAS AE 2007 VS AE 1984'!$A$1:$J$26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E12" i="1" l="1"/>
  <c r="F16" i="1"/>
  <c r="G15" i="1"/>
  <c r="J13" i="1" s="1"/>
  <c r="F14" i="1"/>
  <c r="F5" i="1"/>
  <c r="J5" i="1" s="1"/>
  <c r="J4" i="1"/>
  <c r="J14" i="1" l="1"/>
  <c r="F8" i="1"/>
  <c r="J6" i="1"/>
  <c r="J8" i="1" s="1"/>
  <c r="G10" i="1" l="1"/>
  <c r="G12" i="1" s="1"/>
  <c r="J12" i="1" s="1"/>
  <c r="J9" i="1"/>
  <c r="G19" i="1" s="1"/>
  <c r="F9" i="1"/>
  <c r="C19" i="1" s="1"/>
  <c r="C10" i="1"/>
  <c r="C12" i="1" s="1"/>
  <c r="F12" i="1" s="1"/>
  <c r="G20" i="1" l="1"/>
  <c r="J20" i="1" s="1"/>
  <c r="J19" i="1"/>
  <c r="C20" i="1"/>
  <c r="F20" i="1" s="1"/>
  <c r="F19" i="1"/>
  <c r="G17" i="1"/>
  <c r="H17" i="1" s="1"/>
  <c r="J17" i="1" s="1"/>
  <c r="G18" i="1"/>
  <c r="J18" i="1" s="1"/>
  <c r="G11" i="1"/>
  <c r="H11" i="1" s="1"/>
  <c r="J11" i="1" s="1"/>
  <c r="C11" i="1"/>
  <c r="D11" i="1" s="1"/>
  <c r="F11" i="1" s="1"/>
  <c r="C18" i="1"/>
  <c r="F18" i="1" s="1"/>
  <c r="C17" i="1"/>
  <c r="D17" i="1" s="1"/>
  <c r="F17" i="1" s="1"/>
  <c r="E21" i="1" l="1"/>
  <c r="I21" i="1"/>
  <c r="F22" i="1" l="1"/>
</calcChain>
</file>

<file path=xl/sharedStrings.xml><?xml version="1.0" encoding="utf-8"?>
<sst xmlns="http://schemas.openxmlformats.org/spreadsheetml/2006/main" count="44" uniqueCount="35">
  <si>
    <t xml:space="preserve">Vencimento Motoristas  </t>
  </si>
  <si>
    <t>DIFERENÇA</t>
  </si>
  <si>
    <t xml:space="preserve"> INFORMAÇÃO SOBRE DIFERENÇAS ENTRE VENCIMENTOS DO AE DE 2007 PARA O OUTRO AE </t>
  </si>
  <si>
    <t>AE1984</t>
  </si>
  <si>
    <t>AE2007</t>
  </si>
  <si>
    <t>COMPLEMENTO SALARIAL</t>
  </si>
  <si>
    <t>REDUÇÃO 3 DISPENSAS</t>
  </si>
  <si>
    <t>AGENTE ÚNICO</t>
  </si>
  <si>
    <t>VENCIMENTO HORA</t>
  </si>
  <si>
    <t>AG. ÚNICO EXTRA / FERIADO</t>
  </si>
  <si>
    <t>PRÉMIO DIÁRIO</t>
  </si>
  <si>
    <t>SUBSÍDIO DE ALIMENTAÇÃO</t>
  </si>
  <si>
    <t>TOTAL ILÍQUIDO</t>
  </si>
  <si>
    <t>Para utilizar convenientemente este simulador introduza os dados do seu recibo de vencimento nos campos sinalizados a azul.</t>
  </si>
  <si>
    <t>Este simulador foi criado para ajudar os trabalhadores a perceber as diferenças salariais entre AE's.</t>
  </si>
  <si>
    <t>NOTA: No AE2007 a hora nocturna só é contabilizada no período entre as 21H00 e as 6H30 pelo que a mudança de AE1984 para o AE2007 significa uma alteração no valor final.</t>
  </si>
  <si>
    <t>A - VENCIMENTO BASE</t>
  </si>
  <si>
    <t>B - DIUTURNIDADES</t>
  </si>
  <si>
    <t>C - VENCIMENTO HORA 50%</t>
  </si>
  <si>
    <t>D - DIAS DE TRABALHO</t>
  </si>
  <si>
    <t>E - ACRÉSCIMO TRABALHO AO DOMINGO</t>
  </si>
  <si>
    <t>F - FERIADO</t>
  </si>
  <si>
    <t>G - HORAS NOCTURNAS</t>
  </si>
  <si>
    <t>H - SUBSIDIO DE FÉRIAS</t>
  </si>
  <si>
    <t>I - SUBSÍDIO DE NATAL</t>
  </si>
  <si>
    <t>LEGENDA DOS CAMPOS A PREENCHER</t>
  </si>
  <si>
    <t>Introduzir o valor do vencimento base actual</t>
  </si>
  <si>
    <t>Introduzir o número de diuturnidades actual</t>
  </si>
  <si>
    <t>Introduzir o número de horas nocturnas trabalhadas</t>
  </si>
  <si>
    <t>Introduzir o número de dias trabalhados</t>
  </si>
  <si>
    <t>Introduzir o número de Domingos trabalhados</t>
  </si>
  <si>
    <t>Introduzir o número de horas trabalhadas em dia feriado</t>
  </si>
  <si>
    <t>Introduzir o número de horas extra trabalhadas</t>
  </si>
  <si>
    <t>Introduzir o valor de 1 caso receba o subsídio de férias</t>
  </si>
  <si>
    <t>Introduzir o valor de 1 caso receba o subsidio de 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</si>
</sst>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0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165" fontId="0" fillId="0" borderId="0" xfId="0" applyNumberFormat="1"/>
    <xf numFmtId="0" fontId="0" fillId="0" borderId="0" xfId="0" applyFont="1"/>
    <xf numFmtId="165" fontId="4" fillId="0" borderId="0" xfId="0" applyNumberFormat="1" applyFont="1" applyBorder="1" applyAlignment="1" applyProtection="1">
      <alignment horizontal="right"/>
    </xf>
    <xf numFmtId="4" fontId="4" fillId="0" borderId="0" xfId="0" applyNumberFormat="1" applyFont="1" applyBorder="1" applyAlignment="1" applyProtection="1">
      <alignment horizontal="right"/>
    </xf>
    <xf numFmtId="3" fontId="8" fillId="5" borderId="0" xfId="0" applyNumberFormat="1" applyFont="1" applyFill="1" applyBorder="1" applyAlignment="1" applyProtection="1">
      <alignment horizontal="right"/>
      <protection locked="0"/>
    </xf>
    <xf numFmtId="4" fontId="4" fillId="3" borderId="11" xfId="0" applyNumberFormat="1" applyFont="1" applyFill="1" applyBorder="1" applyAlignment="1" applyProtection="1">
      <alignment horizontal="right"/>
    </xf>
    <xf numFmtId="4" fontId="8" fillId="5" borderId="0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</xf>
    <xf numFmtId="164" fontId="4" fillId="0" borderId="0" xfId="0" applyNumberFormat="1" applyFont="1" applyBorder="1" applyAlignment="1" applyProtection="1">
      <alignment horizontal="right"/>
    </xf>
    <xf numFmtId="165" fontId="4" fillId="0" borderId="6" xfId="0" applyNumberFormat="1" applyFont="1" applyBorder="1" applyAlignment="1" applyProtection="1">
      <alignment horizontal="right"/>
    </xf>
    <xf numFmtId="44" fontId="4" fillId="0" borderId="0" xfId="1" applyFont="1" applyBorder="1" applyAlignment="1" applyProtection="1">
      <alignment horizontal="right"/>
    </xf>
    <xf numFmtId="44" fontId="9" fillId="0" borderId="0" xfId="1" applyFont="1" applyBorder="1" applyAlignment="1" applyProtection="1">
      <alignment horizontal="right"/>
    </xf>
    <xf numFmtId="4" fontId="9" fillId="0" borderId="0" xfId="1" applyNumberFormat="1" applyFont="1" applyBorder="1" applyAlignment="1" applyProtection="1">
      <alignment horizontal="right"/>
    </xf>
    <xf numFmtId="4" fontId="4" fillId="8" borderId="0" xfId="0" applyNumberFormat="1" applyFont="1" applyFill="1" applyBorder="1" applyAlignment="1" applyProtection="1">
      <alignment horizontal="right"/>
    </xf>
    <xf numFmtId="164" fontId="2" fillId="8" borderId="0" xfId="0" applyNumberFormat="1" applyFont="1" applyFill="1" applyBorder="1" applyAlignment="1" applyProtection="1">
      <alignment horizontal="right"/>
    </xf>
    <xf numFmtId="165" fontId="2" fillId="8" borderId="0" xfId="0" applyNumberFormat="1" applyFont="1" applyFill="1" applyBorder="1" applyAlignment="1" applyProtection="1">
      <alignment horizontal="right"/>
    </xf>
    <xf numFmtId="0" fontId="3" fillId="0" borderId="0" xfId="0" applyFont="1"/>
    <xf numFmtId="4" fontId="4" fillId="10" borderId="0" xfId="0" applyNumberFormat="1" applyFont="1" applyFill="1" applyBorder="1" applyAlignment="1" applyProtection="1">
      <alignment horizontal="right"/>
    </xf>
    <xf numFmtId="164" fontId="2" fillId="10" borderId="5" xfId="0" applyNumberFormat="1" applyFont="1" applyFill="1" applyBorder="1" applyAlignment="1" applyProtection="1">
      <alignment horizontal="right"/>
    </xf>
    <xf numFmtId="164" fontId="2" fillId="10" borderId="0" xfId="0" applyNumberFormat="1" applyFont="1" applyFill="1" applyBorder="1" applyAlignment="1" applyProtection="1">
      <alignment horizontal="right"/>
    </xf>
    <xf numFmtId="4" fontId="2" fillId="10" borderId="0" xfId="0" applyNumberFormat="1" applyFont="1" applyFill="1" applyBorder="1" applyAlignment="1" applyProtection="1">
      <alignment horizontal="right"/>
    </xf>
    <xf numFmtId="164" fontId="10" fillId="10" borderId="0" xfId="0" applyNumberFormat="1" applyFont="1" applyFill="1" applyBorder="1" applyAlignment="1" applyProtection="1">
      <alignment horizontal="right"/>
    </xf>
    <xf numFmtId="164" fontId="11" fillId="10" borderId="0" xfId="0" applyNumberFormat="1" applyFont="1" applyFill="1" applyBorder="1" applyAlignment="1" applyProtection="1">
      <alignment horizontal="right"/>
    </xf>
    <xf numFmtId="165" fontId="2" fillId="10" borderId="5" xfId="0" applyNumberFormat="1" applyFont="1" applyFill="1" applyBorder="1" applyAlignment="1" applyProtection="1">
      <alignment horizontal="right"/>
    </xf>
    <xf numFmtId="165" fontId="2" fillId="1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Border="1" applyAlignment="1" applyProtection="1">
      <alignment horizontal="right"/>
    </xf>
    <xf numFmtId="165" fontId="4" fillId="10" borderId="6" xfId="0" applyNumberFormat="1" applyFont="1" applyFill="1" applyBorder="1" applyAlignment="1" applyProtection="1">
      <alignment horizontal="right"/>
    </xf>
    <xf numFmtId="165" fontId="4" fillId="10" borderId="3" xfId="0" applyNumberFormat="1" applyFont="1" applyFill="1" applyBorder="1" applyAlignment="1" applyProtection="1">
      <alignment horizontal="right"/>
    </xf>
    <xf numFmtId="4" fontId="4" fillId="10" borderId="5" xfId="0" applyNumberFormat="1" applyFont="1" applyFill="1" applyBorder="1" applyAlignment="1" applyProtection="1">
      <alignment horizontal="right"/>
    </xf>
    <xf numFmtId="165" fontId="8" fillId="5" borderId="4" xfId="0" applyNumberFormat="1" applyFont="1" applyFill="1" applyBorder="1" applyAlignment="1" applyProtection="1">
      <alignment horizontal="right"/>
      <protection locked="0"/>
    </xf>
    <xf numFmtId="165" fontId="9" fillId="0" borderId="7" xfId="0" applyNumberFormat="1" applyFont="1" applyBorder="1" applyAlignment="1" applyProtection="1">
      <alignment horizontal="right"/>
    </xf>
    <xf numFmtId="165" fontId="4" fillId="8" borderId="6" xfId="0" applyNumberFormat="1" applyFont="1" applyFill="1" applyBorder="1" applyAlignment="1" applyProtection="1">
      <alignment horizontal="right"/>
    </xf>
    <xf numFmtId="165" fontId="4" fillId="8" borderId="26" xfId="0" applyNumberFormat="1" applyFont="1" applyFill="1" applyBorder="1" applyAlignment="1" applyProtection="1">
      <alignment horizontal="right"/>
    </xf>
    <xf numFmtId="0" fontId="4" fillId="0" borderId="6" xfId="1" applyNumberFormat="1" applyFont="1" applyBorder="1" applyAlignment="1" applyProtection="1">
      <alignment horizontal="right"/>
    </xf>
    <xf numFmtId="165" fontId="9" fillId="10" borderId="7" xfId="0" applyNumberFormat="1" applyFont="1" applyFill="1" applyBorder="1" applyAlignment="1" applyProtection="1">
      <alignment horizontal="right"/>
    </xf>
    <xf numFmtId="165" fontId="9" fillId="8" borderId="7" xfId="0" applyNumberFormat="1" applyFont="1" applyFill="1" applyBorder="1" applyAlignment="1" applyProtection="1">
      <alignment horizontal="right"/>
    </xf>
    <xf numFmtId="0" fontId="8" fillId="5" borderId="6" xfId="0" applyNumberFormat="1" applyFont="1" applyFill="1" applyBorder="1" applyAlignment="1" applyProtection="1">
      <alignment horizontal="right"/>
      <protection locked="0"/>
    </xf>
    <xf numFmtId="165" fontId="4" fillId="0" borderId="8" xfId="0" applyNumberFormat="1" applyFont="1" applyBorder="1" applyAlignment="1" applyProtection="1">
      <alignment horizontal="right"/>
    </xf>
    <xf numFmtId="4" fontId="4" fillId="10" borderId="10" xfId="0" applyNumberFormat="1" applyFont="1" applyFill="1" applyBorder="1" applyAlignment="1" applyProtection="1">
      <alignment horizontal="right"/>
    </xf>
    <xf numFmtId="165" fontId="9" fillId="0" borderId="9" xfId="0" applyNumberFormat="1" applyFont="1" applyBorder="1" applyAlignment="1" applyProtection="1">
      <alignment horizontal="right"/>
    </xf>
    <xf numFmtId="0" fontId="16" fillId="0" borderId="0" xfId="0" applyFont="1"/>
    <xf numFmtId="0" fontId="8" fillId="9" borderId="0" xfId="0" applyFont="1" applyFill="1"/>
    <xf numFmtId="0" fontId="15" fillId="9" borderId="0" xfId="0" applyFont="1" applyFill="1"/>
    <xf numFmtId="0" fontId="12" fillId="9" borderId="0" xfId="0" applyFont="1" applyFill="1"/>
    <xf numFmtId="0" fontId="17" fillId="0" borderId="0" xfId="0" applyFont="1"/>
    <xf numFmtId="165" fontId="9" fillId="0" borderId="4" xfId="0" applyNumberFormat="1" applyFont="1" applyBorder="1" applyAlignment="1" applyProtection="1">
      <alignment horizontal="right"/>
    </xf>
    <xf numFmtId="165" fontId="4" fillId="0" borderId="7" xfId="0" applyNumberFormat="1" applyFont="1" applyBorder="1" applyAlignment="1" applyProtection="1">
      <alignment horizontal="right"/>
    </xf>
    <xf numFmtId="165" fontId="9" fillId="0" borderId="26" xfId="0" applyNumberFormat="1" applyFont="1" applyBorder="1" applyAlignment="1" applyProtection="1">
      <alignment horizontal="right"/>
    </xf>
    <xf numFmtId="0" fontId="0" fillId="10" borderId="0" xfId="0" applyFill="1" applyBorder="1"/>
    <xf numFmtId="165" fontId="10" fillId="10" borderId="7" xfId="0" applyNumberFormat="1" applyFont="1" applyFill="1" applyBorder="1" applyAlignment="1" applyProtection="1">
      <alignment horizontal="right"/>
    </xf>
    <xf numFmtId="165" fontId="2" fillId="8" borderId="7" xfId="0" applyNumberFormat="1" applyFont="1" applyFill="1" applyBorder="1" applyAlignment="1" applyProtection="1">
      <alignment horizontal="right"/>
    </xf>
    <xf numFmtId="165" fontId="0" fillId="6" borderId="10" xfId="0" applyNumberFormat="1" applyFont="1" applyFill="1" applyBorder="1" applyAlignment="1" applyProtection="1">
      <alignment horizontal="center"/>
    </xf>
    <xf numFmtId="164" fontId="0" fillId="6" borderId="10" xfId="0" applyNumberFormat="1" applyFont="1" applyFill="1" applyBorder="1" applyAlignment="1" applyProtection="1">
      <alignment horizontal="center"/>
    </xf>
    <xf numFmtId="165" fontId="0" fillId="6" borderId="1" xfId="0" applyNumberFormat="1" applyFont="1" applyFill="1" applyBorder="1" applyAlignment="1" applyProtection="1">
      <alignment horizontal="center"/>
    </xf>
    <xf numFmtId="164" fontId="0" fillId="6" borderId="2" xfId="0" applyNumberFormat="1" applyFont="1" applyFill="1" applyBorder="1" applyAlignment="1" applyProtection="1">
      <alignment horizontal="center"/>
    </xf>
    <xf numFmtId="0" fontId="8" fillId="7" borderId="29" xfId="0" applyFont="1" applyFill="1" applyBorder="1" applyAlignment="1">
      <alignment horizontal="left"/>
    </xf>
    <xf numFmtId="0" fontId="8" fillId="7" borderId="23" xfId="0" applyFont="1" applyFill="1" applyBorder="1" applyAlignment="1">
      <alignment horizontal="left"/>
    </xf>
    <xf numFmtId="0" fontId="8" fillId="7" borderId="30" xfId="0" applyFont="1" applyFill="1" applyBorder="1" applyAlignment="1">
      <alignment horizontal="left"/>
    </xf>
    <xf numFmtId="0" fontId="8" fillId="7" borderId="24" xfId="0" applyFont="1" applyFill="1" applyBorder="1" applyAlignment="1">
      <alignment horizontal="left"/>
    </xf>
    <xf numFmtId="0" fontId="8" fillId="7" borderId="31" xfId="0" applyFont="1" applyFill="1" applyBorder="1" applyAlignment="1">
      <alignment horizontal="left"/>
    </xf>
    <xf numFmtId="0" fontId="8" fillId="7" borderId="25" xfId="0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5" fontId="13" fillId="9" borderId="3" xfId="0" applyNumberFormat="1" applyFont="1" applyFill="1" applyBorder="1" applyAlignment="1">
      <alignment horizontal="center" vertical="center"/>
    </xf>
    <xf numFmtId="165" fontId="13" fillId="9" borderId="5" xfId="0" applyNumberFormat="1" applyFont="1" applyFill="1" applyBorder="1" applyAlignment="1">
      <alignment horizontal="center" vertical="center"/>
    </xf>
    <xf numFmtId="165" fontId="13" fillId="9" borderId="4" xfId="0" applyNumberFormat="1" applyFont="1" applyFill="1" applyBorder="1" applyAlignment="1">
      <alignment horizontal="center" vertical="center"/>
    </xf>
    <xf numFmtId="165" fontId="13" fillId="9" borderId="8" xfId="0" applyNumberFormat="1" applyFont="1" applyFill="1" applyBorder="1" applyAlignment="1">
      <alignment horizontal="center" vertical="center"/>
    </xf>
    <xf numFmtId="165" fontId="13" fillId="9" borderId="10" xfId="0" applyNumberFormat="1" applyFont="1" applyFill="1" applyBorder="1" applyAlignment="1">
      <alignment horizontal="center" vertical="center"/>
    </xf>
    <xf numFmtId="165" fontId="13" fillId="9" borderId="9" xfId="0" applyNumberFormat="1" applyFont="1" applyFill="1" applyBorder="1" applyAlignment="1">
      <alignment horizontal="center" vertical="center"/>
    </xf>
    <xf numFmtId="165" fontId="13" fillId="9" borderId="13" xfId="0" applyNumberFormat="1" applyFont="1" applyFill="1" applyBorder="1" applyAlignment="1">
      <alignment horizontal="center" vertical="center"/>
    </xf>
    <xf numFmtId="165" fontId="13" fillId="9" borderId="14" xfId="0" applyNumberFormat="1" applyFont="1" applyFill="1" applyBorder="1" applyAlignment="1">
      <alignment horizontal="center" vertical="center"/>
    </xf>
    <xf numFmtId="165" fontId="13" fillId="9" borderId="17" xfId="0" applyNumberFormat="1" applyFont="1" applyFill="1" applyBorder="1" applyAlignment="1">
      <alignment horizontal="center" vertical="center"/>
    </xf>
    <xf numFmtId="165" fontId="13" fillId="9" borderId="15" xfId="0" applyNumberFormat="1" applyFont="1" applyFill="1" applyBorder="1" applyAlignment="1">
      <alignment horizontal="center" vertical="center"/>
    </xf>
    <xf numFmtId="165" fontId="13" fillId="9" borderId="16" xfId="0" applyNumberFormat="1" applyFont="1" applyFill="1" applyBorder="1" applyAlignment="1">
      <alignment horizontal="center" vertical="center"/>
    </xf>
    <xf numFmtId="165" fontId="13" fillId="9" borderId="18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7" fillId="4" borderId="10" xfId="0" applyNumberFormat="1" applyFont="1" applyFill="1" applyBorder="1" applyAlignment="1" applyProtection="1">
      <alignment horizontal="right" vertical="center"/>
    </xf>
    <xf numFmtId="165" fontId="7" fillId="4" borderId="9" xfId="0" applyNumberFormat="1" applyFont="1" applyFill="1" applyBorder="1" applyAlignment="1" applyProtection="1">
      <alignment horizontal="right" vertical="center"/>
    </xf>
    <xf numFmtId="165" fontId="7" fillId="4" borderId="2" xfId="0" applyNumberFormat="1" applyFont="1" applyFill="1" applyBorder="1" applyAlignment="1" applyProtection="1">
      <alignment horizontal="right" vertical="center"/>
    </xf>
    <xf numFmtId="165" fontId="7" fillId="4" borderId="12" xfId="0" applyNumberFormat="1" applyFont="1" applyFill="1" applyBorder="1" applyAlignment="1" applyProtection="1">
      <alignment horizontal="right" vertical="center"/>
    </xf>
    <xf numFmtId="0" fontId="14" fillId="7" borderId="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left"/>
    </xf>
    <xf numFmtId="0" fontId="8" fillId="7" borderId="21" xfId="0" applyFont="1" applyFill="1" applyBorder="1" applyAlignment="1">
      <alignment horizontal="left"/>
    </xf>
    <xf numFmtId="0" fontId="8" fillId="7" borderId="28" xfId="0" applyFont="1" applyFill="1" applyBorder="1" applyAlignment="1">
      <alignment horizontal="left"/>
    </xf>
    <xf numFmtId="0" fontId="8" fillId="7" borderId="22" xfId="0" applyFont="1" applyFill="1" applyBorder="1" applyAlignment="1">
      <alignment horizontal="left"/>
    </xf>
    <xf numFmtId="3" fontId="8" fillId="5" borderId="10" xfId="0" applyNumberFormat="1" applyFont="1" applyFill="1" applyBorder="1" applyAlignment="1" applyProtection="1">
      <alignment horizontal="right"/>
      <protection locked="0"/>
    </xf>
    <xf numFmtId="0" fontId="8" fillId="7" borderId="32" xfId="0" applyFont="1" applyFill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8" fillId="7" borderId="34" xfId="0" applyFont="1" applyFill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8" fillId="7" borderId="15" xfId="0" applyFont="1" applyFill="1" applyBorder="1" applyAlignment="1">
      <alignment horizontal="left"/>
    </xf>
    <xf numFmtId="0" fontId="8" fillId="7" borderId="16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8" fillId="7" borderId="37" xfId="0" applyFont="1" applyFill="1" applyBorder="1" applyAlignment="1">
      <alignment horizontal="left"/>
    </xf>
    <xf numFmtId="0" fontId="8" fillId="7" borderId="38" xfId="0" applyFont="1" applyFill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1400175</xdr:colOff>
      <xdr:row>0</xdr:row>
      <xdr:rowOff>761999</xdr:rowOff>
    </xdr:to>
    <xdr:pic>
      <xdr:nvPicPr>
        <xdr:cNvPr id="13" name="Imagem 12"/>
        <xdr:cNvPicPr/>
      </xdr:nvPicPr>
      <xdr:blipFill>
        <a:blip xmlns:r="http://schemas.openxmlformats.org/officeDocument/2006/relationships" r:embed="rId1" cstate="print"/>
        <a:srcRect/>
        <a:stretch/>
      </xdr:blipFill>
      <xdr:spPr>
        <a:xfrm>
          <a:off x="57150" y="38100"/>
          <a:ext cx="1952625" cy="72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5"/>
  <sheetViews>
    <sheetView tabSelected="1" workbookViewId="0">
      <selection activeCell="D20" activeCellId="8" sqref="F4 D5 E11 C15 D16 E17 D18 D19 D20"/>
    </sheetView>
  </sheetViews>
  <sheetFormatPr defaultRowHeight="15" x14ac:dyDescent="0.25"/>
  <cols>
    <col min="2" max="2" width="32.28515625" customWidth="1"/>
    <col min="3" max="3" width="13" style="1" customWidth="1"/>
    <col min="4" max="4" width="10.28515625" customWidth="1"/>
    <col min="5" max="5" width="8.42578125" customWidth="1"/>
    <col min="6" max="6" width="11" customWidth="1"/>
    <col min="7" max="7" width="12.85546875" style="1" customWidth="1"/>
    <col min="8" max="8" width="10" customWidth="1"/>
    <col min="9" max="9" width="8.5703125" customWidth="1"/>
    <col min="10" max="10" width="11.42578125" customWidth="1"/>
  </cols>
  <sheetData>
    <row r="1" spans="1:10" ht="60.75" customHeight="1" thickBot="1" x14ac:dyDescent="0.3">
      <c r="A1" s="76" t="s">
        <v>2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24" thickBot="1" x14ac:dyDescent="0.4">
      <c r="A2" s="83" t="s">
        <v>0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19.5" thickBot="1" x14ac:dyDescent="0.35">
      <c r="A3" s="86"/>
      <c r="B3" s="87"/>
      <c r="C3" s="88" t="s">
        <v>3</v>
      </c>
      <c r="D3" s="89"/>
      <c r="E3" s="89"/>
      <c r="F3" s="90"/>
      <c r="G3" s="91" t="s">
        <v>4</v>
      </c>
      <c r="H3" s="92"/>
      <c r="I3" s="92"/>
      <c r="J3" s="93"/>
    </row>
    <row r="4" spans="1:10" ht="15.75" x14ac:dyDescent="0.25">
      <c r="A4" s="94" t="s">
        <v>16</v>
      </c>
      <c r="B4" s="95"/>
      <c r="C4" s="28"/>
      <c r="D4" s="29"/>
      <c r="E4" s="29"/>
      <c r="F4" s="30">
        <v>0</v>
      </c>
      <c r="G4" s="24"/>
      <c r="H4" s="19"/>
      <c r="I4" s="19"/>
      <c r="J4" s="46">
        <f>F4</f>
        <v>0</v>
      </c>
    </row>
    <row r="5" spans="1:10" ht="15.75" x14ac:dyDescent="0.25">
      <c r="A5" s="96" t="s">
        <v>17</v>
      </c>
      <c r="B5" s="97"/>
      <c r="C5" s="27"/>
      <c r="D5" s="5">
        <v>0</v>
      </c>
      <c r="E5" s="6">
        <v>33.36</v>
      </c>
      <c r="F5" s="31">
        <f>SUM(E5*D5)</f>
        <v>0</v>
      </c>
      <c r="G5" s="25"/>
      <c r="H5" s="20"/>
      <c r="I5" s="20"/>
      <c r="J5" s="47">
        <f>SUM(F5)</f>
        <v>0</v>
      </c>
    </row>
    <row r="6" spans="1:10" ht="15.75" x14ac:dyDescent="0.25">
      <c r="A6" s="96" t="s">
        <v>5</v>
      </c>
      <c r="B6" s="97"/>
      <c r="C6" s="27"/>
      <c r="D6" s="18"/>
      <c r="E6" s="18"/>
      <c r="F6" s="31">
        <v>10.15</v>
      </c>
      <c r="G6" s="25"/>
      <c r="H6" s="20"/>
      <c r="I6" s="9">
        <v>7.4999999999999997E-2</v>
      </c>
      <c r="J6" s="47">
        <f>J4*I6</f>
        <v>0</v>
      </c>
    </row>
    <row r="7" spans="1:10" ht="16.5" thickBot="1" x14ac:dyDescent="0.3">
      <c r="A7" s="96" t="s">
        <v>6</v>
      </c>
      <c r="B7" s="97"/>
      <c r="C7" s="32"/>
      <c r="D7" s="14"/>
      <c r="E7" s="14"/>
      <c r="F7" s="33"/>
      <c r="G7" s="25"/>
      <c r="H7" s="20"/>
      <c r="I7" s="20"/>
      <c r="J7" s="48">
        <v>7.11</v>
      </c>
    </row>
    <row r="8" spans="1:10" ht="16.5" thickTop="1" x14ac:dyDescent="0.25">
      <c r="A8" s="56"/>
      <c r="B8" s="57"/>
      <c r="C8" s="27"/>
      <c r="D8" s="18"/>
      <c r="E8" s="18"/>
      <c r="F8" s="31">
        <f>SUM(F4:F6)</f>
        <v>10.15</v>
      </c>
      <c r="G8" s="25"/>
      <c r="H8" s="20"/>
      <c r="I8" s="20"/>
      <c r="J8" s="31">
        <f>SUM(J4:J7)</f>
        <v>7.11</v>
      </c>
    </row>
    <row r="9" spans="1:10" ht="15.75" x14ac:dyDescent="0.25">
      <c r="A9" s="58" t="s">
        <v>7</v>
      </c>
      <c r="B9" s="59"/>
      <c r="C9" s="34">
        <v>0.26</v>
      </c>
      <c r="D9" s="18"/>
      <c r="E9" s="18"/>
      <c r="F9" s="31">
        <f>F8*C9</f>
        <v>2.6390000000000002</v>
      </c>
      <c r="G9" s="4">
        <v>0.18</v>
      </c>
      <c r="H9" s="20"/>
      <c r="I9" s="49"/>
      <c r="J9" s="31">
        <f>J8*0.18</f>
        <v>1.2798</v>
      </c>
    </row>
    <row r="10" spans="1:10" ht="15.75" x14ac:dyDescent="0.25">
      <c r="A10" s="96" t="s">
        <v>8</v>
      </c>
      <c r="B10" s="97"/>
      <c r="C10" s="10">
        <f>F8*12/(40*52)</f>
        <v>5.8557692307692311E-2</v>
      </c>
      <c r="D10" s="18"/>
      <c r="E10" s="18"/>
      <c r="F10" s="35"/>
      <c r="G10" s="3">
        <f>J8*12/(40*52)</f>
        <v>4.1019230769230773E-2</v>
      </c>
      <c r="H10" s="20"/>
      <c r="I10" s="20"/>
      <c r="J10" s="50"/>
    </row>
    <row r="11" spans="1:10" ht="15.75" x14ac:dyDescent="0.25">
      <c r="A11" s="96" t="s">
        <v>18</v>
      </c>
      <c r="B11" s="97"/>
      <c r="C11" s="10">
        <f>C10*0.5</f>
        <v>2.9278846153846155E-2</v>
      </c>
      <c r="D11" s="11">
        <f>C10+C11</f>
        <v>8.7836538461538466E-2</v>
      </c>
      <c r="E11" s="7">
        <v>0</v>
      </c>
      <c r="F11" s="31">
        <f>D11*E11</f>
        <v>0</v>
      </c>
      <c r="G11" s="3">
        <f>G10*0.5</f>
        <v>2.0509615384615387E-2</v>
      </c>
      <c r="H11" s="11">
        <f>SUM(G10:G11)</f>
        <v>6.1528846153846156E-2</v>
      </c>
      <c r="I11" s="22"/>
      <c r="J11" s="31">
        <f>E11*H11</f>
        <v>0</v>
      </c>
    </row>
    <row r="12" spans="1:10" ht="15.75" x14ac:dyDescent="0.25">
      <c r="A12" s="56" t="s">
        <v>9</v>
      </c>
      <c r="B12" s="57"/>
      <c r="C12" s="10">
        <f>C10*0.26</f>
        <v>1.5225000000000001E-2</v>
      </c>
      <c r="D12" s="18"/>
      <c r="E12" s="8">
        <f>E11+E17</f>
        <v>0</v>
      </c>
      <c r="F12" s="31">
        <f>E12*C12</f>
        <v>0</v>
      </c>
      <c r="G12" s="3">
        <f>G10*0.18</f>
        <v>7.3834615384615393E-3</v>
      </c>
      <c r="H12" s="21"/>
      <c r="I12" s="22"/>
      <c r="J12" s="31">
        <f>G12*E12</f>
        <v>0</v>
      </c>
    </row>
    <row r="13" spans="1:10" ht="15.75" x14ac:dyDescent="0.25">
      <c r="A13" s="56" t="s">
        <v>10</v>
      </c>
      <c r="B13" s="57"/>
      <c r="C13" s="32"/>
      <c r="D13" s="14"/>
      <c r="E13" s="14"/>
      <c r="F13" s="36"/>
      <c r="G13" s="3">
        <v>8.02</v>
      </c>
      <c r="H13" s="20"/>
      <c r="I13" s="23"/>
      <c r="J13" s="31">
        <f>G13*G15</f>
        <v>0</v>
      </c>
    </row>
    <row r="14" spans="1:10" ht="15.75" x14ac:dyDescent="0.25">
      <c r="A14" s="58" t="s">
        <v>11</v>
      </c>
      <c r="B14" s="59"/>
      <c r="C14" s="10">
        <v>9.58</v>
      </c>
      <c r="D14" s="18"/>
      <c r="E14" s="18"/>
      <c r="F14" s="31">
        <f>C15*C14</f>
        <v>0</v>
      </c>
      <c r="G14" s="3">
        <v>6.35</v>
      </c>
      <c r="H14" s="20"/>
      <c r="I14" s="23"/>
      <c r="J14" s="31">
        <f>G15*G14</f>
        <v>0</v>
      </c>
    </row>
    <row r="15" spans="1:10" ht="15.75" x14ac:dyDescent="0.25">
      <c r="A15" s="56" t="s">
        <v>19</v>
      </c>
      <c r="B15" s="57"/>
      <c r="C15" s="37">
        <v>0</v>
      </c>
      <c r="D15" s="18"/>
      <c r="E15" s="18"/>
      <c r="F15" s="35"/>
      <c r="G15" s="26">
        <f>C15</f>
        <v>0</v>
      </c>
      <c r="H15" s="20"/>
      <c r="I15" s="20"/>
      <c r="J15" s="50"/>
    </row>
    <row r="16" spans="1:10" ht="15.75" x14ac:dyDescent="0.25">
      <c r="A16" s="56" t="s">
        <v>20</v>
      </c>
      <c r="B16" s="57"/>
      <c r="C16" s="10">
        <v>5.64</v>
      </c>
      <c r="D16" s="5">
        <v>0</v>
      </c>
      <c r="E16" s="18"/>
      <c r="F16" s="31">
        <f>C16*D16</f>
        <v>0</v>
      </c>
      <c r="G16" s="16"/>
      <c r="H16" s="15"/>
      <c r="I16" s="15"/>
      <c r="J16" s="51"/>
    </row>
    <row r="17" spans="1:10" ht="15.75" x14ac:dyDescent="0.25">
      <c r="A17" s="58" t="s">
        <v>21</v>
      </c>
      <c r="B17" s="59"/>
      <c r="C17" s="10">
        <f>C10</f>
        <v>5.8557692307692311E-2</v>
      </c>
      <c r="D17" s="12">
        <f>C10+C17</f>
        <v>0.11711538461538462</v>
      </c>
      <c r="E17" s="7">
        <v>0</v>
      </c>
      <c r="F17" s="31">
        <f>D17*E17</f>
        <v>0</v>
      </c>
      <c r="G17" s="3">
        <f>SUM(G10)</f>
        <v>4.1019230769230773E-2</v>
      </c>
      <c r="H17" s="11">
        <f>G10+G17</f>
        <v>8.2038461538461546E-2</v>
      </c>
      <c r="I17" s="20"/>
      <c r="J17" s="47">
        <f>H17*E17</f>
        <v>0</v>
      </c>
    </row>
    <row r="18" spans="1:10" ht="15.75" x14ac:dyDescent="0.25">
      <c r="A18" s="56" t="s">
        <v>22</v>
      </c>
      <c r="B18" s="57"/>
      <c r="C18" s="10">
        <f>C10*0.25</f>
        <v>1.4639423076923078E-2</v>
      </c>
      <c r="D18" s="7">
        <v>0</v>
      </c>
      <c r="E18" s="18"/>
      <c r="F18" s="31">
        <f>C18*D18</f>
        <v>0</v>
      </c>
      <c r="G18" s="3">
        <f>G10*0.25</f>
        <v>1.0254807692307693E-2</v>
      </c>
      <c r="H18" s="13">
        <f>D18</f>
        <v>0</v>
      </c>
      <c r="I18" s="20"/>
      <c r="J18" s="47">
        <f>G18*H18</f>
        <v>0</v>
      </c>
    </row>
    <row r="19" spans="1:10" ht="15.75" x14ac:dyDescent="0.25">
      <c r="A19" s="58" t="s">
        <v>23</v>
      </c>
      <c r="B19" s="59"/>
      <c r="C19" s="10">
        <f>SUM(F8:F9)</f>
        <v>12.789000000000001</v>
      </c>
      <c r="D19" s="5">
        <v>0</v>
      </c>
      <c r="E19" s="18"/>
      <c r="F19" s="31">
        <f>C19*D19</f>
        <v>0</v>
      </c>
      <c r="G19" s="3">
        <f>SUM(J8:J9)</f>
        <v>8.389800000000001</v>
      </c>
      <c r="H19" s="23"/>
      <c r="I19" s="20"/>
      <c r="J19" s="47">
        <f>G19*D19</f>
        <v>0</v>
      </c>
    </row>
    <row r="20" spans="1:10" ht="16.5" thickBot="1" x14ac:dyDescent="0.3">
      <c r="A20" s="60" t="s">
        <v>24</v>
      </c>
      <c r="B20" s="61"/>
      <c r="C20" s="38">
        <f>C19</f>
        <v>12.789000000000001</v>
      </c>
      <c r="D20" s="98">
        <v>0</v>
      </c>
      <c r="E20" s="39"/>
      <c r="F20" s="40">
        <f>C20*D20</f>
        <v>0</v>
      </c>
      <c r="G20" s="3">
        <f>G19</f>
        <v>8.389800000000001</v>
      </c>
      <c r="H20" s="23"/>
      <c r="I20" s="20"/>
      <c r="J20" s="47">
        <f>G20*D20</f>
        <v>0</v>
      </c>
    </row>
    <row r="21" spans="1:10" ht="27" thickBot="1" x14ac:dyDescent="0.45">
      <c r="A21" s="62" t="s">
        <v>12</v>
      </c>
      <c r="B21" s="63"/>
      <c r="C21" s="52"/>
      <c r="D21" s="53"/>
      <c r="E21" s="79">
        <f>SUM(F8:F20)</f>
        <v>12.789000000000001</v>
      </c>
      <c r="F21" s="80"/>
      <c r="G21" s="54"/>
      <c r="H21" s="55"/>
      <c r="I21" s="81">
        <f>SUM(J8:J20)</f>
        <v>8.389800000000001</v>
      </c>
      <c r="J21" s="82"/>
    </row>
    <row r="22" spans="1:10" ht="15" customHeight="1" x14ac:dyDescent="0.25">
      <c r="A22" s="2"/>
      <c r="B22" s="2"/>
      <c r="C22" s="70" t="s">
        <v>1</v>
      </c>
      <c r="D22" s="71"/>
      <c r="E22" s="72"/>
      <c r="F22" s="64">
        <f>I21-E21</f>
        <v>-4.3992000000000004</v>
      </c>
      <c r="G22" s="65"/>
      <c r="H22" s="65"/>
      <c r="I22" s="66"/>
      <c r="J22" s="2"/>
    </row>
    <row r="23" spans="1:10" ht="15" customHeight="1" thickBot="1" x14ac:dyDescent="0.3">
      <c r="A23" s="2"/>
      <c r="B23" s="2"/>
      <c r="C23" s="73"/>
      <c r="D23" s="74"/>
      <c r="E23" s="75"/>
      <c r="F23" s="67"/>
      <c r="G23" s="68"/>
      <c r="H23" s="68"/>
      <c r="I23" s="69"/>
      <c r="J23" s="2"/>
    </row>
    <row r="24" spans="1:10" ht="21" x14ac:dyDescent="0.35">
      <c r="A24" s="41" t="s">
        <v>14</v>
      </c>
      <c r="C24" s="17"/>
      <c r="D24" s="17"/>
      <c r="E24" s="17"/>
      <c r="F24" s="17"/>
      <c r="G24" s="17"/>
      <c r="H24" s="17"/>
      <c r="I24" s="17"/>
      <c r="J24" s="17"/>
    </row>
    <row r="25" spans="1:10" ht="18.75" x14ac:dyDescent="0.3">
      <c r="A25" s="42" t="s">
        <v>13</v>
      </c>
      <c r="B25" s="43"/>
      <c r="C25" s="44"/>
      <c r="D25" s="44"/>
      <c r="E25" s="44"/>
      <c r="F25" s="44"/>
      <c r="G25" s="44"/>
      <c r="H25" s="44"/>
      <c r="I25" s="44"/>
      <c r="J25" s="44"/>
    </row>
    <row r="26" spans="1:10" ht="15.75" thickBot="1" x14ac:dyDescent="0.3">
      <c r="A26" s="45" t="s">
        <v>15</v>
      </c>
      <c r="C26"/>
      <c r="G26"/>
    </row>
    <row r="27" spans="1:10" x14ac:dyDescent="0.25">
      <c r="A27" s="101" t="s">
        <v>25</v>
      </c>
      <c r="B27" s="102"/>
      <c r="C27" s="102"/>
      <c r="D27" s="102"/>
      <c r="E27" s="102"/>
      <c r="F27" s="102"/>
      <c r="G27" s="102"/>
      <c r="H27" s="103"/>
    </row>
    <row r="28" spans="1:10" ht="18.75" customHeight="1" thickBot="1" x14ac:dyDescent="0.3">
      <c r="A28" s="114"/>
      <c r="B28" s="115"/>
      <c r="C28" s="115"/>
      <c r="D28" s="115"/>
      <c r="E28" s="115"/>
      <c r="F28" s="115"/>
      <c r="G28" s="115"/>
      <c r="H28" s="116"/>
    </row>
    <row r="29" spans="1:10" ht="15.75" x14ac:dyDescent="0.25">
      <c r="A29" s="110" t="s">
        <v>16</v>
      </c>
      <c r="B29" s="111"/>
      <c r="C29" s="112" t="s">
        <v>26</v>
      </c>
      <c r="D29" s="112"/>
      <c r="E29" s="112"/>
      <c r="F29" s="112"/>
      <c r="G29" s="112"/>
      <c r="H29" s="113"/>
    </row>
    <row r="30" spans="1:10" ht="15.75" x14ac:dyDescent="0.25">
      <c r="A30" s="104" t="s">
        <v>17</v>
      </c>
      <c r="B30" s="99"/>
      <c r="C30" s="100" t="s">
        <v>27</v>
      </c>
      <c r="D30" s="100"/>
      <c r="E30" s="100"/>
      <c r="F30" s="100"/>
      <c r="G30" s="100"/>
      <c r="H30" s="105"/>
    </row>
    <row r="31" spans="1:10" ht="15.75" x14ac:dyDescent="0.25">
      <c r="A31" s="104" t="s">
        <v>18</v>
      </c>
      <c r="B31" s="99"/>
      <c r="C31" s="100" t="s">
        <v>32</v>
      </c>
      <c r="D31" s="100"/>
      <c r="E31" s="100"/>
      <c r="F31" s="100"/>
      <c r="G31" s="100"/>
      <c r="H31" s="105"/>
    </row>
    <row r="32" spans="1:10" ht="15.75" x14ac:dyDescent="0.25">
      <c r="A32" s="104" t="s">
        <v>19</v>
      </c>
      <c r="B32" s="99"/>
      <c r="C32" s="100" t="s">
        <v>29</v>
      </c>
      <c r="D32" s="100"/>
      <c r="E32" s="100"/>
      <c r="F32" s="100"/>
      <c r="G32" s="100"/>
      <c r="H32" s="105"/>
    </row>
    <row r="33" spans="1:8" ht="15.75" x14ac:dyDescent="0.25">
      <c r="A33" s="104" t="s">
        <v>20</v>
      </c>
      <c r="B33" s="99"/>
      <c r="C33" s="100" t="s">
        <v>30</v>
      </c>
      <c r="D33" s="100"/>
      <c r="E33" s="100"/>
      <c r="F33" s="100"/>
      <c r="G33" s="100"/>
      <c r="H33" s="105"/>
    </row>
    <row r="34" spans="1:8" ht="15.75" x14ac:dyDescent="0.25">
      <c r="A34" s="104" t="s">
        <v>21</v>
      </c>
      <c r="B34" s="99"/>
      <c r="C34" s="100" t="s">
        <v>31</v>
      </c>
      <c r="D34" s="100"/>
      <c r="E34" s="100"/>
      <c r="F34" s="100"/>
      <c r="G34" s="100"/>
      <c r="H34" s="105"/>
    </row>
    <row r="35" spans="1:8" ht="15.75" x14ac:dyDescent="0.25">
      <c r="A35" s="104" t="s">
        <v>22</v>
      </c>
      <c r="B35" s="99"/>
      <c r="C35" s="100" t="s">
        <v>28</v>
      </c>
      <c r="D35" s="100"/>
      <c r="E35" s="100"/>
      <c r="F35" s="100"/>
      <c r="G35" s="100"/>
      <c r="H35" s="105"/>
    </row>
    <row r="36" spans="1:8" ht="15.75" x14ac:dyDescent="0.25">
      <c r="A36" s="104" t="s">
        <v>23</v>
      </c>
      <c r="B36" s="99"/>
      <c r="C36" s="100" t="s">
        <v>33</v>
      </c>
      <c r="D36" s="100"/>
      <c r="E36" s="100"/>
      <c r="F36" s="100"/>
      <c r="G36" s="100"/>
      <c r="H36" s="105"/>
    </row>
    <row r="37" spans="1:8" ht="16.5" thickBot="1" x14ac:dyDescent="0.3">
      <c r="A37" s="106" t="s">
        <v>24</v>
      </c>
      <c r="B37" s="107"/>
      <c r="C37" s="108" t="s">
        <v>34</v>
      </c>
      <c r="D37" s="108"/>
      <c r="E37" s="108"/>
      <c r="F37" s="108"/>
      <c r="G37" s="108"/>
      <c r="H37" s="109"/>
    </row>
    <row r="38" spans="1:8" x14ac:dyDescent="0.25">
      <c r="C38"/>
      <c r="G38"/>
    </row>
    <row r="39" spans="1:8" x14ac:dyDescent="0.25">
      <c r="C39"/>
      <c r="G39"/>
    </row>
    <row r="40" spans="1:8" x14ac:dyDescent="0.25">
      <c r="C40"/>
      <c r="G40"/>
    </row>
    <row r="41" spans="1:8" x14ac:dyDescent="0.25">
      <c r="C41"/>
      <c r="G41"/>
    </row>
    <row r="42" spans="1:8" x14ac:dyDescent="0.25">
      <c r="C42"/>
      <c r="G42"/>
    </row>
    <row r="43" spans="1:8" x14ac:dyDescent="0.25">
      <c r="C43"/>
      <c r="G43"/>
    </row>
    <row r="44" spans="1:8" x14ac:dyDescent="0.25">
      <c r="C44"/>
      <c r="G44"/>
    </row>
    <row r="45" spans="1:8" x14ac:dyDescent="0.25">
      <c r="C45"/>
      <c r="G45"/>
    </row>
    <row r="46" spans="1:8" x14ac:dyDescent="0.25">
      <c r="C46"/>
      <c r="G46"/>
    </row>
    <row r="47" spans="1:8" x14ac:dyDescent="0.25">
      <c r="C47"/>
      <c r="G47"/>
    </row>
    <row r="48" spans="1:8" x14ac:dyDescent="0.25">
      <c r="C48"/>
      <c r="G48"/>
    </row>
    <row r="49" spans="3:7" x14ac:dyDescent="0.25">
      <c r="C49"/>
      <c r="G49"/>
    </row>
    <row r="50" spans="3:7" x14ac:dyDescent="0.25">
      <c r="C50"/>
      <c r="G50"/>
    </row>
    <row r="51" spans="3:7" x14ac:dyDescent="0.25">
      <c r="C51"/>
      <c r="G51"/>
    </row>
    <row r="52" spans="3:7" x14ac:dyDescent="0.25">
      <c r="C52"/>
      <c r="G52"/>
    </row>
    <row r="53" spans="3:7" x14ac:dyDescent="0.25">
      <c r="C53"/>
      <c r="G53"/>
    </row>
    <row r="54" spans="3:7" x14ac:dyDescent="0.25">
      <c r="C54"/>
      <c r="G54"/>
    </row>
    <row r="55" spans="3:7" x14ac:dyDescent="0.25">
      <c r="C55"/>
      <c r="G55"/>
    </row>
    <row r="56" spans="3:7" x14ac:dyDescent="0.25">
      <c r="C56"/>
      <c r="G56"/>
    </row>
    <row r="57" spans="3:7" x14ac:dyDescent="0.25">
      <c r="C57"/>
      <c r="G57"/>
    </row>
    <row r="58" spans="3:7" x14ac:dyDescent="0.25">
      <c r="C58"/>
      <c r="G58"/>
    </row>
    <row r="59" spans="3:7" x14ac:dyDescent="0.25">
      <c r="C59"/>
      <c r="G59"/>
    </row>
    <row r="60" spans="3:7" x14ac:dyDescent="0.25">
      <c r="C60"/>
      <c r="G60"/>
    </row>
    <row r="61" spans="3:7" x14ac:dyDescent="0.25">
      <c r="C61"/>
      <c r="G61"/>
    </row>
    <row r="62" spans="3:7" x14ac:dyDescent="0.25">
      <c r="C62"/>
      <c r="G62"/>
    </row>
    <row r="63" spans="3:7" x14ac:dyDescent="0.25">
      <c r="C63"/>
      <c r="G63"/>
    </row>
    <row r="64" spans="3:7" x14ac:dyDescent="0.25">
      <c r="C64"/>
      <c r="G64"/>
    </row>
    <row r="65" spans="3:7" x14ac:dyDescent="0.25">
      <c r="C65"/>
      <c r="G65"/>
    </row>
    <row r="66" spans="3:7" x14ac:dyDescent="0.25">
      <c r="C66"/>
      <c r="G66"/>
    </row>
    <row r="67" spans="3:7" x14ac:dyDescent="0.25">
      <c r="C67"/>
      <c r="G67"/>
    </row>
    <row r="68" spans="3:7" x14ac:dyDescent="0.25">
      <c r="C68"/>
      <c r="G68"/>
    </row>
    <row r="69" spans="3:7" x14ac:dyDescent="0.25">
      <c r="C69"/>
      <c r="G69"/>
    </row>
    <row r="70" spans="3:7" x14ac:dyDescent="0.25">
      <c r="C70"/>
      <c r="G70"/>
    </row>
    <row r="71" spans="3:7" x14ac:dyDescent="0.25">
      <c r="C71"/>
      <c r="G71"/>
    </row>
    <row r="72" spans="3:7" x14ac:dyDescent="0.25">
      <c r="C72"/>
      <c r="G72"/>
    </row>
    <row r="73" spans="3:7" x14ac:dyDescent="0.25">
      <c r="C73"/>
      <c r="G73"/>
    </row>
    <row r="74" spans="3:7" x14ac:dyDescent="0.25">
      <c r="C74"/>
      <c r="G74"/>
    </row>
    <row r="75" spans="3:7" x14ac:dyDescent="0.25">
      <c r="C75"/>
      <c r="G75"/>
    </row>
    <row r="76" spans="3:7" x14ac:dyDescent="0.25">
      <c r="C76"/>
      <c r="G76"/>
    </row>
    <row r="77" spans="3:7" x14ac:dyDescent="0.25">
      <c r="C77"/>
      <c r="G77"/>
    </row>
    <row r="78" spans="3:7" x14ac:dyDescent="0.25">
      <c r="C78"/>
      <c r="G78"/>
    </row>
    <row r="79" spans="3:7" x14ac:dyDescent="0.25">
      <c r="C79"/>
      <c r="G79"/>
    </row>
    <row r="80" spans="3:7" x14ac:dyDescent="0.25">
      <c r="C80"/>
      <c r="G80"/>
    </row>
    <row r="81" spans="3:7" x14ac:dyDescent="0.25">
      <c r="C81"/>
      <c r="G81"/>
    </row>
    <row r="82" spans="3:7" x14ac:dyDescent="0.25">
      <c r="C82"/>
      <c r="G82"/>
    </row>
    <row r="83" spans="3:7" x14ac:dyDescent="0.25">
      <c r="C83"/>
      <c r="G83"/>
    </row>
    <row r="84" spans="3:7" x14ac:dyDescent="0.25">
      <c r="C84"/>
      <c r="G84"/>
    </row>
    <row r="85" spans="3:7" x14ac:dyDescent="0.25">
      <c r="C85"/>
      <c r="G85"/>
    </row>
    <row r="86" spans="3:7" x14ac:dyDescent="0.25">
      <c r="C86"/>
      <c r="G86"/>
    </row>
    <row r="87" spans="3:7" x14ac:dyDescent="0.25">
      <c r="C87"/>
      <c r="G87"/>
    </row>
    <row r="88" spans="3:7" x14ac:dyDescent="0.25">
      <c r="C88"/>
      <c r="G88"/>
    </row>
    <row r="89" spans="3:7" x14ac:dyDescent="0.25">
      <c r="C89"/>
      <c r="G89"/>
    </row>
    <row r="90" spans="3:7" x14ac:dyDescent="0.25">
      <c r="C90"/>
      <c r="G90"/>
    </row>
    <row r="91" spans="3:7" x14ac:dyDescent="0.25">
      <c r="C91"/>
      <c r="G91"/>
    </row>
    <row r="92" spans="3:7" x14ac:dyDescent="0.25">
      <c r="C92"/>
      <c r="G92"/>
    </row>
    <row r="93" spans="3:7" x14ac:dyDescent="0.25">
      <c r="C93"/>
      <c r="G93"/>
    </row>
    <row r="94" spans="3:7" x14ac:dyDescent="0.25">
      <c r="C94"/>
      <c r="G94"/>
    </row>
    <row r="95" spans="3:7" x14ac:dyDescent="0.25">
      <c r="C95"/>
      <c r="G95"/>
    </row>
    <row r="96" spans="3:7" x14ac:dyDescent="0.25">
      <c r="C96"/>
      <c r="G96"/>
    </row>
    <row r="97" spans="3:7" x14ac:dyDescent="0.25">
      <c r="C97"/>
      <c r="G97"/>
    </row>
    <row r="98" spans="3:7" x14ac:dyDescent="0.25">
      <c r="C98"/>
      <c r="G98"/>
    </row>
    <row r="99" spans="3:7" x14ac:dyDescent="0.25">
      <c r="C99"/>
      <c r="G99"/>
    </row>
    <row r="100" spans="3:7" x14ac:dyDescent="0.25">
      <c r="C100"/>
      <c r="G100"/>
    </row>
    <row r="101" spans="3:7" x14ac:dyDescent="0.25">
      <c r="C101"/>
      <c r="G101"/>
    </row>
    <row r="102" spans="3:7" x14ac:dyDescent="0.25">
      <c r="C102"/>
      <c r="G102"/>
    </row>
    <row r="103" spans="3:7" x14ac:dyDescent="0.25">
      <c r="C103"/>
      <c r="G103"/>
    </row>
    <row r="104" spans="3:7" x14ac:dyDescent="0.25">
      <c r="C104"/>
      <c r="G104"/>
    </row>
    <row r="105" spans="3:7" x14ac:dyDescent="0.25">
      <c r="C105"/>
      <c r="G105"/>
    </row>
    <row r="106" spans="3:7" x14ac:dyDescent="0.25">
      <c r="C106"/>
      <c r="G106"/>
    </row>
    <row r="107" spans="3:7" x14ac:dyDescent="0.25">
      <c r="C107"/>
      <c r="G107"/>
    </row>
    <row r="108" spans="3:7" x14ac:dyDescent="0.25">
      <c r="C108"/>
      <c r="G108"/>
    </row>
    <row r="109" spans="3:7" x14ac:dyDescent="0.25">
      <c r="C109"/>
      <c r="G109"/>
    </row>
    <row r="110" spans="3:7" x14ac:dyDescent="0.25">
      <c r="C110"/>
      <c r="G110"/>
    </row>
    <row r="111" spans="3:7" x14ac:dyDescent="0.25">
      <c r="C111"/>
      <c r="G111"/>
    </row>
    <row r="112" spans="3:7" x14ac:dyDescent="0.25">
      <c r="C112"/>
      <c r="G112"/>
    </row>
    <row r="113" spans="3:7" x14ac:dyDescent="0.25">
      <c r="C113"/>
      <c r="G113"/>
    </row>
    <row r="114" spans="3:7" x14ac:dyDescent="0.25">
      <c r="C114"/>
      <c r="G114"/>
    </row>
    <row r="115" spans="3:7" x14ac:dyDescent="0.25">
      <c r="C115"/>
      <c r="G115"/>
    </row>
    <row r="116" spans="3:7" x14ac:dyDescent="0.25">
      <c r="C116"/>
      <c r="G116"/>
    </row>
    <row r="117" spans="3:7" x14ac:dyDescent="0.25">
      <c r="C117"/>
      <c r="G117"/>
    </row>
    <row r="118" spans="3:7" x14ac:dyDescent="0.25">
      <c r="C118"/>
      <c r="G118"/>
    </row>
    <row r="119" spans="3:7" x14ac:dyDescent="0.25">
      <c r="C119"/>
      <c r="G119"/>
    </row>
    <row r="120" spans="3:7" x14ac:dyDescent="0.25">
      <c r="C120"/>
      <c r="G120"/>
    </row>
    <row r="121" spans="3:7" x14ac:dyDescent="0.25">
      <c r="C121"/>
      <c r="G121"/>
    </row>
    <row r="122" spans="3:7" x14ac:dyDescent="0.25">
      <c r="C122"/>
      <c r="G122"/>
    </row>
    <row r="123" spans="3:7" x14ac:dyDescent="0.25">
      <c r="C123"/>
      <c r="G123"/>
    </row>
    <row r="124" spans="3:7" x14ac:dyDescent="0.25">
      <c r="C124"/>
      <c r="G124"/>
    </row>
    <row r="125" spans="3:7" x14ac:dyDescent="0.25">
      <c r="C125"/>
      <c r="G125"/>
    </row>
    <row r="126" spans="3:7" x14ac:dyDescent="0.25">
      <c r="C126"/>
      <c r="G126"/>
    </row>
    <row r="127" spans="3:7" x14ac:dyDescent="0.25">
      <c r="C127"/>
      <c r="G127"/>
    </row>
    <row r="128" spans="3:7" x14ac:dyDescent="0.25">
      <c r="C128"/>
      <c r="G128"/>
    </row>
    <row r="129" spans="3:7" x14ac:dyDescent="0.25">
      <c r="C129"/>
      <c r="G129"/>
    </row>
    <row r="130" spans="3:7" x14ac:dyDescent="0.25">
      <c r="C130"/>
      <c r="G130"/>
    </row>
    <row r="131" spans="3:7" x14ac:dyDescent="0.25">
      <c r="C131"/>
      <c r="G131"/>
    </row>
    <row r="132" spans="3:7" x14ac:dyDescent="0.25">
      <c r="C132"/>
      <c r="G132"/>
    </row>
    <row r="133" spans="3:7" x14ac:dyDescent="0.25">
      <c r="C133"/>
      <c r="G133"/>
    </row>
    <row r="134" spans="3:7" x14ac:dyDescent="0.25">
      <c r="C134"/>
      <c r="G134"/>
    </row>
    <row r="135" spans="3:7" x14ac:dyDescent="0.25">
      <c r="C135"/>
      <c r="G135"/>
    </row>
    <row r="136" spans="3:7" x14ac:dyDescent="0.25">
      <c r="C136"/>
      <c r="G136"/>
    </row>
    <row r="137" spans="3:7" x14ac:dyDescent="0.25">
      <c r="C137"/>
      <c r="G137"/>
    </row>
    <row r="138" spans="3:7" x14ac:dyDescent="0.25">
      <c r="C138"/>
      <c r="G138"/>
    </row>
    <row r="139" spans="3:7" x14ac:dyDescent="0.25">
      <c r="C139"/>
      <c r="G139"/>
    </row>
    <row r="140" spans="3:7" x14ac:dyDescent="0.25">
      <c r="C140"/>
      <c r="G140"/>
    </row>
    <row r="141" spans="3:7" x14ac:dyDescent="0.25">
      <c r="C141"/>
      <c r="G141"/>
    </row>
    <row r="142" spans="3:7" x14ac:dyDescent="0.25">
      <c r="C142"/>
      <c r="G142"/>
    </row>
    <row r="143" spans="3:7" x14ac:dyDescent="0.25">
      <c r="C143"/>
      <c r="G143"/>
    </row>
    <row r="144" spans="3:7" x14ac:dyDescent="0.25">
      <c r="C144"/>
      <c r="G144"/>
    </row>
    <row r="145" spans="3:7" x14ac:dyDescent="0.25">
      <c r="C145"/>
      <c r="G145"/>
    </row>
    <row r="146" spans="3:7" x14ac:dyDescent="0.25">
      <c r="C146"/>
      <c r="G146"/>
    </row>
    <row r="147" spans="3:7" x14ac:dyDescent="0.25">
      <c r="C147"/>
      <c r="G147"/>
    </row>
    <row r="148" spans="3:7" x14ac:dyDescent="0.25">
      <c r="C148"/>
      <c r="G148"/>
    </row>
    <row r="149" spans="3:7" x14ac:dyDescent="0.25">
      <c r="C149"/>
      <c r="G149"/>
    </row>
    <row r="150" spans="3:7" x14ac:dyDescent="0.25">
      <c r="C150"/>
      <c r="G150"/>
    </row>
    <row r="151" spans="3:7" x14ac:dyDescent="0.25">
      <c r="C151"/>
      <c r="G151"/>
    </row>
    <row r="152" spans="3:7" x14ac:dyDescent="0.25">
      <c r="C152"/>
      <c r="G152"/>
    </row>
    <row r="153" spans="3:7" x14ac:dyDescent="0.25">
      <c r="C153"/>
      <c r="G153"/>
    </row>
    <row r="154" spans="3:7" x14ac:dyDescent="0.25">
      <c r="C154"/>
      <c r="G154"/>
    </row>
    <row r="155" spans="3:7" x14ac:dyDescent="0.25">
      <c r="C155"/>
      <c r="G155"/>
    </row>
    <row r="156" spans="3:7" x14ac:dyDescent="0.25">
      <c r="C156"/>
      <c r="G156"/>
    </row>
    <row r="157" spans="3:7" x14ac:dyDescent="0.25">
      <c r="C157"/>
      <c r="G157"/>
    </row>
    <row r="158" spans="3:7" x14ac:dyDescent="0.25">
      <c r="C158"/>
      <c r="G158"/>
    </row>
    <row r="159" spans="3:7" x14ac:dyDescent="0.25">
      <c r="C159"/>
      <c r="G159"/>
    </row>
    <row r="160" spans="3:7" x14ac:dyDescent="0.25">
      <c r="C160"/>
      <c r="G160"/>
    </row>
    <row r="161" spans="3:7" x14ac:dyDescent="0.25">
      <c r="C161"/>
      <c r="G161"/>
    </row>
    <row r="162" spans="3:7" x14ac:dyDescent="0.25">
      <c r="C162"/>
      <c r="G162"/>
    </row>
    <row r="163" spans="3:7" x14ac:dyDescent="0.25">
      <c r="C163"/>
      <c r="G163"/>
    </row>
    <row r="164" spans="3:7" x14ac:dyDescent="0.25">
      <c r="C164"/>
      <c r="G164"/>
    </row>
    <row r="165" spans="3:7" x14ac:dyDescent="0.25">
      <c r="C165"/>
      <c r="G165"/>
    </row>
    <row r="166" spans="3:7" x14ac:dyDescent="0.25">
      <c r="C166"/>
      <c r="G166"/>
    </row>
    <row r="167" spans="3:7" x14ac:dyDescent="0.25">
      <c r="C167"/>
      <c r="G167"/>
    </row>
    <row r="168" spans="3:7" x14ac:dyDescent="0.25">
      <c r="C168"/>
      <c r="G168"/>
    </row>
    <row r="169" spans="3:7" x14ac:dyDescent="0.25">
      <c r="C169"/>
      <c r="G169"/>
    </row>
    <row r="170" spans="3:7" x14ac:dyDescent="0.25">
      <c r="C170"/>
      <c r="G170"/>
    </row>
    <row r="171" spans="3:7" x14ac:dyDescent="0.25">
      <c r="C171"/>
      <c r="G171"/>
    </row>
    <row r="172" spans="3:7" x14ac:dyDescent="0.25">
      <c r="C172"/>
      <c r="G172"/>
    </row>
    <row r="173" spans="3:7" x14ac:dyDescent="0.25">
      <c r="C173"/>
      <c r="G173"/>
    </row>
    <row r="174" spans="3:7" x14ac:dyDescent="0.25">
      <c r="C174"/>
      <c r="G174"/>
    </row>
    <row r="175" spans="3:7" x14ac:dyDescent="0.25">
      <c r="C175"/>
      <c r="G175"/>
    </row>
    <row r="176" spans="3:7" x14ac:dyDescent="0.25">
      <c r="C176"/>
      <c r="G176"/>
    </row>
    <row r="177" spans="3:7" x14ac:dyDescent="0.25">
      <c r="C177"/>
      <c r="G177"/>
    </row>
    <row r="178" spans="3:7" x14ac:dyDescent="0.25">
      <c r="C178"/>
      <c r="G178"/>
    </row>
    <row r="179" spans="3:7" x14ac:dyDescent="0.25">
      <c r="C179"/>
      <c r="G179"/>
    </row>
    <row r="180" spans="3:7" x14ac:dyDescent="0.25">
      <c r="C180"/>
      <c r="G180"/>
    </row>
    <row r="181" spans="3:7" x14ac:dyDescent="0.25">
      <c r="C181"/>
      <c r="G181"/>
    </row>
    <row r="182" spans="3:7" x14ac:dyDescent="0.25">
      <c r="C182"/>
      <c r="G182"/>
    </row>
    <row r="183" spans="3:7" x14ac:dyDescent="0.25">
      <c r="C183"/>
      <c r="G183"/>
    </row>
    <row r="184" spans="3:7" x14ac:dyDescent="0.25">
      <c r="C184"/>
      <c r="G184"/>
    </row>
    <row r="185" spans="3:7" x14ac:dyDescent="0.25">
      <c r="C185"/>
      <c r="G185"/>
    </row>
    <row r="186" spans="3:7" x14ac:dyDescent="0.25">
      <c r="C186"/>
      <c r="G186"/>
    </row>
    <row r="187" spans="3:7" x14ac:dyDescent="0.25">
      <c r="C187"/>
      <c r="G187"/>
    </row>
    <row r="188" spans="3:7" x14ac:dyDescent="0.25">
      <c r="C188"/>
      <c r="G188"/>
    </row>
    <row r="189" spans="3:7" x14ac:dyDescent="0.25">
      <c r="C189"/>
      <c r="G189"/>
    </row>
    <row r="190" spans="3:7" x14ac:dyDescent="0.25">
      <c r="C190"/>
      <c r="G190"/>
    </row>
    <row r="191" spans="3:7" x14ac:dyDescent="0.25">
      <c r="C191"/>
      <c r="G191"/>
    </row>
    <row r="192" spans="3:7" x14ac:dyDescent="0.25">
      <c r="C192"/>
      <c r="G192"/>
    </row>
    <row r="193" spans="3:7" x14ac:dyDescent="0.25">
      <c r="C193"/>
      <c r="G193"/>
    </row>
    <row r="194" spans="3:7" x14ac:dyDescent="0.25">
      <c r="C194"/>
      <c r="G194"/>
    </row>
    <row r="195" spans="3:7" x14ac:dyDescent="0.25">
      <c r="C195"/>
      <c r="G195"/>
    </row>
    <row r="196" spans="3:7" x14ac:dyDescent="0.25">
      <c r="C196"/>
      <c r="G196"/>
    </row>
    <row r="197" spans="3:7" x14ac:dyDescent="0.25">
      <c r="C197"/>
      <c r="G197"/>
    </row>
    <row r="198" spans="3:7" x14ac:dyDescent="0.25">
      <c r="C198"/>
      <c r="G198"/>
    </row>
    <row r="199" spans="3:7" x14ac:dyDescent="0.25">
      <c r="C199"/>
      <c r="G199"/>
    </row>
    <row r="200" spans="3:7" x14ac:dyDescent="0.25">
      <c r="C200"/>
      <c r="G200"/>
    </row>
    <row r="201" spans="3:7" x14ac:dyDescent="0.25">
      <c r="C201"/>
      <c r="G201"/>
    </row>
    <row r="202" spans="3:7" x14ac:dyDescent="0.25">
      <c r="C202"/>
      <c r="G202"/>
    </row>
    <row r="203" spans="3:7" x14ac:dyDescent="0.25">
      <c r="C203"/>
      <c r="G203"/>
    </row>
    <row r="204" spans="3:7" x14ac:dyDescent="0.25">
      <c r="C204"/>
      <c r="G204"/>
    </row>
    <row r="205" spans="3:7" x14ac:dyDescent="0.25">
      <c r="C205"/>
      <c r="G205"/>
    </row>
    <row r="206" spans="3:7" x14ac:dyDescent="0.25">
      <c r="C206"/>
      <c r="G206"/>
    </row>
    <row r="207" spans="3:7" x14ac:dyDescent="0.25">
      <c r="C207"/>
      <c r="G207"/>
    </row>
    <row r="208" spans="3:7" x14ac:dyDescent="0.25">
      <c r="C208"/>
      <c r="G208"/>
    </row>
    <row r="209" spans="3:7" x14ac:dyDescent="0.25">
      <c r="C209"/>
      <c r="G209"/>
    </row>
    <row r="210" spans="3:7" x14ac:dyDescent="0.25">
      <c r="C210"/>
      <c r="G210"/>
    </row>
    <row r="211" spans="3:7" x14ac:dyDescent="0.25">
      <c r="C211"/>
      <c r="G211"/>
    </row>
    <row r="212" spans="3:7" x14ac:dyDescent="0.25">
      <c r="C212"/>
      <c r="G212"/>
    </row>
    <row r="213" spans="3:7" x14ac:dyDescent="0.25">
      <c r="C213"/>
      <c r="G213"/>
    </row>
    <row r="214" spans="3:7" x14ac:dyDescent="0.25">
      <c r="C214"/>
      <c r="G214"/>
    </row>
    <row r="215" spans="3:7" x14ac:dyDescent="0.25">
      <c r="C215"/>
      <c r="G215"/>
    </row>
    <row r="216" spans="3:7" x14ac:dyDescent="0.25">
      <c r="C216"/>
      <c r="G216"/>
    </row>
    <row r="217" spans="3:7" x14ac:dyDescent="0.25">
      <c r="C217"/>
      <c r="G217"/>
    </row>
    <row r="218" spans="3:7" x14ac:dyDescent="0.25">
      <c r="C218"/>
      <c r="G218"/>
    </row>
    <row r="219" spans="3:7" x14ac:dyDescent="0.25">
      <c r="C219"/>
      <c r="G219"/>
    </row>
    <row r="220" spans="3:7" x14ac:dyDescent="0.25">
      <c r="C220"/>
      <c r="G220"/>
    </row>
    <row r="221" spans="3:7" x14ac:dyDescent="0.25">
      <c r="C221"/>
      <c r="G221"/>
    </row>
    <row r="222" spans="3:7" x14ac:dyDescent="0.25">
      <c r="C222"/>
      <c r="G222"/>
    </row>
    <row r="223" spans="3:7" x14ac:dyDescent="0.25">
      <c r="C223"/>
      <c r="G223"/>
    </row>
    <row r="224" spans="3:7" x14ac:dyDescent="0.25">
      <c r="C224"/>
      <c r="G224"/>
    </row>
    <row r="225" spans="3:7" x14ac:dyDescent="0.25">
      <c r="C225"/>
      <c r="G225"/>
    </row>
    <row r="226" spans="3:7" x14ac:dyDescent="0.25">
      <c r="C226"/>
      <c r="G226"/>
    </row>
    <row r="227" spans="3:7" x14ac:dyDescent="0.25">
      <c r="C227"/>
      <c r="G227"/>
    </row>
    <row r="228" spans="3:7" x14ac:dyDescent="0.25">
      <c r="C228"/>
      <c r="G228"/>
    </row>
    <row r="229" spans="3:7" x14ac:dyDescent="0.25">
      <c r="C229"/>
      <c r="G229"/>
    </row>
    <row r="230" spans="3:7" x14ac:dyDescent="0.25">
      <c r="C230"/>
      <c r="G230"/>
    </row>
    <row r="231" spans="3:7" x14ac:dyDescent="0.25">
      <c r="C231"/>
      <c r="G231"/>
    </row>
    <row r="232" spans="3:7" x14ac:dyDescent="0.25">
      <c r="C232"/>
      <c r="G232"/>
    </row>
    <row r="233" spans="3:7" x14ac:dyDescent="0.25">
      <c r="C233"/>
      <c r="G233"/>
    </row>
    <row r="234" spans="3:7" x14ac:dyDescent="0.25">
      <c r="C234"/>
      <c r="G234"/>
    </row>
    <row r="235" spans="3:7" x14ac:dyDescent="0.25">
      <c r="C235"/>
      <c r="G235"/>
    </row>
    <row r="236" spans="3:7" x14ac:dyDescent="0.25">
      <c r="C236"/>
      <c r="G236"/>
    </row>
    <row r="237" spans="3:7" x14ac:dyDescent="0.25">
      <c r="C237"/>
      <c r="G237"/>
    </row>
    <row r="238" spans="3:7" x14ac:dyDescent="0.25">
      <c r="C238"/>
      <c r="G238"/>
    </row>
    <row r="239" spans="3:7" x14ac:dyDescent="0.25">
      <c r="C239"/>
      <c r="G239"/>
    </row>
    <row r="240" spans="3:7" x14ac:dyDescent="0.25">
      <c r="C240"/>
      <c r="G240"/>
    </row>
    <row r="241" spans="3:7" x14ac:dyDescent="0.25">
      <c r="C241"/>
      <c r="G241"/>
    </row>
    <row r="242" spans="3:7" x14ac:dyDescent="0.25">
      <c r="C242"/>
      <c r="G242"/>
    </row>
    <row r="243" spans="3:7" x14ac:dyDescent="0.25">
      <c r="C243"/>
      <c r="G243"/>
    </row>
    <row r="244" spans="3:7" x14ac:dyDescent="0.25">
      <c r="C244"/>
      <c r="G244"/>
    </row>
    <row r="245" spans="3:7" x14ac:dyDescent="0.25">
      <c r="C245"/>
      <c r="G245"/>
    </row>
    <row r="246" spans="3:7" x14ac:dyDescent="0.25">
      <c r="C246"/>
      <c r="G246"/>
    </row>
    <row r="247" spans="3:7" x14ac:dyDescent="0.25">
      <c r="C247"/>
      <c r="G247"/>
    </row>
    <row r="248" spans="3:7" x14ac:dyDescent="0.25">
      <c r="C248"/>
      <c r="G248"/>
    </row>
    <row r="249" spans="3:7" x14ac:dyDescent="0.25">
      <c r="C249"/>
      <c r="G249"/>
    </row>
    <row r="250" spans="3:7" x14ac:dyDescent="0.25">
      <c r="C250"/>
      <c r="G250"/>
    </row>
    <row r="251" spans="3:7" x14ac:dyDescent="0.25">
      <c r="C251"/>
      <c r="G251"/>
    </row>
    <row r="252" spans="3:7" x14ac:dyDescent="0.25">
      <c r="C252"/>
      <c r="G252"/>
    </row>
    <row r="253" spans="3:7" x14ac:dyDescent="0.25">
      <c r="C253"/>
      <c r="G253"/>
    </row>
    <row r="254" spans="3:7" x14ac:dyDescent="0.25">
      <c r="C254"/>
      <c r="G254"/>
    </row>
    <row r="255" spans="3:7" x14ac:dyDescent="0.25">
      <c r="C255"/>
      <c r="G255"/>
    </row>
    <row r="256" spans="3:7" x14ac:dyDescent="0.25">
      <c r="C256"/>
      <c r="G256"/>
    </row>
    <row r="257" spans="3:7" x14ac:dyDescent="0.25">
      <c r="C257"/>
      <c r="G257"/>
    </row>
    <row r="258" spans="3:7" x14ac:dyDescent="0.25">
      <c r="C258"/>
      <c r="G258"/>
    </row>
    <row r="259" spans="3:7" x14ac:dyDescent="0.25">
      <c r="C259"/>
      <c r="G259"/>
    </row>
    <row r="260" spans="3:7" x14ac:dyDescent="0.25">
      <c r="C260"/>
      <c r="G260"/>
    </row>
    <row r="261" spans="3:7" x14ac:dyDescent="0.25">
      <c r="C261"/>
      <c r="G261"/>
    </row>
    <row r="262" spans="3:7" x14ac:dyDescent="0.25">
      <c r="C262"/>
      <c r="G262"/>
    </row>
    <row r="263" spans="3:7" x14ac:dyDescent="0.25">
      <c r="C263"/>
      <c r="G263"/>
    </row>
    <row r="264" spans="3:7" x14ac:dyDescent="0.25">
      <c r="C264"/>
      <c r="G264"/>
    </row>
    <row r="265" spans="3:7" x14ac:dyDescent="0.25">
      <c r="C265"/>
      <c r="G265"/>
    </row>
    <row r="266" spans="3:7" x14ac:dyDescent="0.25">
      <c r="C266"/>
      <c r="G266"/>
    </row>
    <row r="267" spans="3:7" x14ac:dyDescent="0.25">
      <c r="C267"/>
      <c r="G267"/>
    </row>
    <row r="268" spans="3:7" x14ac:dyDescent="0.25">
      <c r="C268"/>
      <c r="G268"/>
    </row>
    <row r="269" spans="3:7" x14ac:dyDescent="0.25">
      <c r="C269"/>
      <c r="G269"/>
    </row>
    <row r="270" spans="3:7" x14ac:dyDescent="0.25">
      <c r="C270"/>
      <c r="G270"/>
    </row>
    <row r="271" spans="3:7" x14ac:dyDescent="0.25">
      <c r="C271"/>
      <c r="G271"/>
    </row>
    <row r="272" spans="3:7" x14ac:dyDescent="0.25">
      <c r="C272"/>
      <c r="G272"/>
    </row>
    <row r="273" spans="3:7" x14ac:dyDescent="0.25">
      <c r="C273"/>
      <c r="G273"/>
    </row>
    <row r="274" spans="3:7" x14ac:dyDescent="0.25">
      <c r="C274"/>
      <c r="G274"/>
    </row>
    <row r="275" spans="3:7" x14ac:dyDescent="0.25">
      <c r="C275"/>
      <c r="G275"/>
    </row>
    <row r="276" spans="3:7" x14ac:dyDescent="0.25">
      <c r="C276"/>
      <c r="G276"/>
    </row>
    <row r="277" spans="3:7" x14ac:dyDescent="0.25">
      <c r="C277"/>
      <c r="G277"/>
    </row>
    <row r="278" spans="3:7" x14ac:dyDescent="0.25">
      <c r="C278"/>
      <c r="G278"/>
    </row>
    <row r="279" spans="3:7" x14ac:dyDescent="0.25">
      <c r="C279"/>
      <c r="G279"/>
    </row>
    <row r="280" spans="3:7" x14ac:dyDescent="0.25">
      <c r="C280"/>
      <c r="G280"/>
    </row>
    <row r="281" spans="3:7" x14ac:dyDescent="0.25">
      <c r="C281"/>
      <c r="G281"/>
    </row>
    <row r="282" spans="3:7" x14ac:dyDescent="0.25">
      <c r="C282"/>
      <c r="G282"/>
    </row>
    <row r="283" spans="3:7" x14ac:dyDescent="0.25">
      <c r="C283"/>
      <c r="G283"/>
    </row>
    <row r="284" spans="3:7" x14ac:dyDescent="0.25">
      <c r="C284"/>
      <c r="G284"/>
    </row>
    <row r="285" spans="3:7" x14ac:dyDescent="0.25">
      <c r="C285"/>
      <c r="G285"/>
    </row>
    <row r="286" spans="3:7" x14ac:dyDescent="0.25">
      <c r="C286"/>
      <c r="G286"/>
    </row>
    <row r="287" spans="3:7" x14ac:dyDescent="0.25">
      <c r="C287"/>
      <c r="G287"/>
    </row>
    <row r="288" spans="3:7" x14ac:dyDescent="0.25">
      <c r="C288"/>
      <c r="G288"/>
    </row>
    <row r="289" spans="3:7" x14ac:dyDescent="0.25">
      <c r="C289"/>
      <c r="G289"/>
    </row>
    <row r="290" spans="3:7" x14ac:dyDescent="0.25">
      <c r="C290"/>
      <c r="G290"/>
    </row>
    <row r="291" spans="3:7" x14ac:dyDescent="0.25">
      <c r="C291"/>
      <c r="G291"/>
    </row>
    <row r="292" spans="3:7" x14ac:dyDescent="0.25">
      <c r="C292"/>
      <c r="G292"/>
    </row>
    <row r="293" spans="3:7" x14ac:dyDescent="0.25">
      <c r="C293"/>
      <c r="G293"/>
    </row>
    <row r="294" spans="3:7" x14ac:dyDescent="0.25">
      <c r="C294"/>
      <c r="G294"/>
    </row>
    <row r="295" spans="3:7" x14ac:dyDescent="0.25">
      <c r="C295"/>
      <c r="G295"/>
    </row>
    <row r="296" spans="3:7" x14ac:dyDescent="0.25">
      <c r="C296"/>
      <c r="G296"/>
    </row>
    <row r="297" spans="3:7" x14ac:dyDescent="0.25">
      <c r="C297"/>
      <c r="G297"/>
    </row>
    <row r="298" spans="3:7" x14ac:dyDescent="0.25">
      <c r="C298"/>
      <c r="G298"/>
    </row>
    <row r="299" spans="3:7" x14ac:dyDescent="0.25">
      <c r="C299"/>
      <c r="G299"/>
    </row>
    <row r="300" spans="3:7" x14ac:dyDescent="0.25">
      <c r="C300"/>
      <c r="G300"/>
    </row>
    <row r="301" spans="3:7" x14ac:dyDescent="0.25">
      <c r="C301"/>
      <c r="G301"/>
    </row>
    <row r="302" spans="3:7" x14ac:dyDescent="0.25">
      <c r="C302"/>
      <c r="G302"/>
    </row>
    <row r="303" spans="3:7" x14ac:dyDescent="0.25">
      <c r="C303"/>
      <c r="G303"/>
    </row>
    <row r="304" spans="3:7" x14ac:dyDescent="0.25">
      <c r="C304"/>
      <c r="G304"/>
    </row>
    <row r="305" spans="3:7" x14ac:dyDescent="0.25">
      <c r="C305"/>
      <c r="G305"/>
    </row>
    <row r="306" spans="3:7" x14ac:dyDescent="0.25">
      <c r="C306"/>
      <c r="G306"/>
    </row>
    <row r="307" spans="3:7" x14ac:dyDescent="0.25">
      <c r="C307"/>
      <c r="G307"/>
    </row>
    <row r="308" spans="3:7" x14ac:dyDescent="0.25">
      <c r="C308"/>
      <c r="G308"/>
    </row>
    <row r="309" spans="3:7" x14ac:dyDescent="0.25">
      <c r="C309"/>
      <c r="G309"/>
    </row>
    <row r="310" spans="3:7" x14ac:dyDescent="0.25">
      <c r="C310"/>
      <c r="G310"/>
    </row>
    <row r="311" spans="3:7" x14ac:dyDescent="0.25">
      <c r="C311"/>
      <c r="G311"/>
    </row>
    <row r="312" spans="3:7" x14ac:dyDescent="0.25">
      <c r="C312"/>
      <c r="G312"/>
    </row>
    <row r="313" spans="3:7" x14ac:dyDescent="0.25">
      <c r="C313"/>
      <c r="G313"/>
    </row>
    <row r="314" spans="3:7" x14ac:dyDescent="0.25">
      <c r="C314"/>
      <c r="G314"/>
    </row>
    <row r="315" spans="3:7" x14ac:dyDescent="0.25">
      <c r="C315"/>
      <c r="G315"/>
    </row>
    <row r="316" spans="3:7" x14ac:dyDescent="0.25">
      <c r="C316"/>
      <c r="G316"/>
    </row>
    <row r="317" spans="3:7" x14ac:dyDescent="0.25">
      <c r="C317"/>
      <c r="G317"/>
    </row>
    <row r="318" spans="3:7" x14ac:dyDescent="0.25">
      <c r="C318"/>
      <c r="G318"/>
    </row>
    <row r="319" spans="3:7" x14ac:dyDescent="0.25">
      <c r="C319"/>
      <c r="G319"/>
    </row>
    <row r="320" spans="3:7" x14ac:dyDescent="0.25">
      <c r="C320"/>
      <c r="G320"/>
    </row>
    <row r="321" spans="3:7" x14ac:dyDescent="0.25">
      <c r="C321"/>
      <c r="G321"/>
    </row>
    <row r="322" spans="3:7" x14ac:dyDescent="0.25">
      <c r="C322"/>
      <c r="G322"/>
    </row>
    <row r="323" spans="3:7" x14ac:dyDescent="0.25">
      <c r="C323"/>
      <c r="G323"/>
    </row>
    <row r="324" spans="3:7" x14ac:dyDescent="0.25">
      <c r="C324"/>
      <c r="G324"/>
    </row>
    <row r="325" spans="3:7" x14ac:dyDescent="0.25">
      <c r="C325"/>
      <c r="G325"/>
    </row>
    <row r="326" spans="3:7" x14ac:dyDescent="0.25">
      <c r="C326"/>
      <c r="G326"/>
    </row>
    <row r="327" spans="3:7" x14ac:dyDescent="0.25">
      <c r="C327"/>
      <c r="G327"/>
    </row>
    <row r="328" spans="3:7" x14ac:dyDescent="0.25">
      <c r="C328"/>
      <c r="G328"/>
    </row>
    <row r="329" spans="3:7" x14ac:dyDescent="0.25">
      <c r="C329"/>
      <c r="G329"/>
    </row>
    <row r="330" spans="3:7" x14ac:dyDescent="0.25">
      <c r="C330"/>
      <c r="G330"/>
    </row>
    <row r="331" spans="3:7" x14ac:dyDescent="0.25">
      <c r="C331"/>
      <c r="G331"/>
    </row>
    <row r="332" spans="3:7" x14ac:dyDescent="0.25">
      <c r="C332"/>
      <c r="G332"/>
    </row>
    <row r="333" spans="3:7" x14ac:dyDescent="0.25">
      <c r="C333"/>
      <c r="G333"/>
    </row>
    <row r="334" spans="3:7" x14ac:dyDescent="0.25">
      <c r="C334"/>
      <c r="G334"/>
    </row>
    <row r="335" spans="3:7" x14ac:dyDescent="0.25">
      <c r="C335"/>
      <c r="G335"/>
    </row>
    <row r="336" spans="3:7" x14ac:dyDescent="0.25">
      <c r="C336"/>
      <c r="G336"/>
    </row>
    <row r="337" spans="3:7" x14ac:dyDescent="0.25">
      <c r="C337"/>
      <c r="G337"/>
    </row>
    <row r="338" spans="3:7" x14ac:dyDescent="0.25">
      <c r="C338"/>
      <c r="G338"/>
    </row>
    <row r="339" spans="3:7" x14ac:dyDescent="0.25">
      <c r="C339"/>
      <c r="G339"/>
    </row>
    <row r="340" spans="3:7" x14ac:dyDescent="0.25">
      <c r="C340"/>
      <c r="G340"/>
    </row>
    <row r="341" spans="3:7" x14ac:dyDescent="0.25">
      <c r="C341"/>
      <c r="G341"/>
    </row>
    <row r="342" spans="3:7" x14ac:dyDescent="0.25">
      <c r="C342"/>
      <c r="G342"/>
    </row>
    <row r="343" spans="3:7" x14ac:dyDescent="0.25">
      <c r="C343"/>
      <c r="G343"/>
    </row>
    <row r="344" spans="3:7" x14ac:dyDescent="0.25">
      <c r="C344"/>
      <c r="G344"/>
    </row>
    <row r="345" spans="3:7" x14ac:dyDescent="0.25">
      <c r="C345"/>
      <c r="G345"/>
    </row>
    <row r="346" spans="3:7" x14ac:dyDescent="0.25">
      <c r="C346"/>
      <c r="G346"/>
    </row>
    <row r="347" spans="3:7" x14ac:dyDescent="0.25">
      <c r="C347"/>
      <c r="G347"/>
    </row>
    <row r="348" spans="3:7" x14ac:dyDescent="0.25">
      <c r="C348"/>
      <c r="G348"/>
    </row>
    <row r="349" spans="3:7" x14ac:dyDescent="0.25">
      <c r="C349"/>
      <c r="G349"/>
    </row>
    <row r="350" spans="3:7" x14ac:dyDescent="0.25">
      <c r="C350"/>
      <c r="G350"/>
    </row>
    <row r="351" spans="3:7" x14ac:dyDescent="0.25">
      <c r="C351"/>
      <c r="G351"/>
    </row>
    <row r="352" spans="3:7" x14ac:dyDescent="0.25">
      <c r="C352"/>
      <c r="G352"/>
    </row>
    <row r="353" spans="3:7" x14ac:dyDescent="0.25">
      <c r="C353"/>
      <c r="G353"/>
    </row>
    <row r="354" spans="3:7" x14ac:dyDescent="0.25">
      <c r="C354"/>
      <c r="G354"/>
    </row>
    <row r="355" spans="3:7" x14ac:dyDescent="0.25">
      <c r="C355"/>
      <c r="G355"/>
    </row>
    <row r="356" spans="3:7" x14ac:dyDescent="0.25">
      <c r="C356"/>
      <c r="G356"/>
    </row>
    <row r="357" spans="3:7" x14ac:dyDescent="0.25">
      <c r="C357"/>
      <c r="G357"/>
    </row>
    <row r="358" spans="3:7" x14ac:dyDescent="0.25">
      <c r="C358"/>
      <c r="G358"/>
    </row>
    <row r="359" spans="3:7" x14ac:dyDescent="0.25">
      <c r="C359"/>
      <c r="G359"/>
    </row>
    <row r="360" spans="3:7" x14ac:dyDescent="0.25">
      <c r="C360"/>
      <c r="G360"/>
    </row>
    <row r="361" spans="3:7" x14ac:dyDescent="0.25">
      <c r="C361"/>
      <c r="G361"/>
    </row>
    <row r="362" spans="3:7" x14ac:dyDescent="0.25">
      <c r="C362"/>
      <c r="G362"/>
    </row>
    <row r="363" spans="3:7" x14ac:dyDescent="0.25">
      <c r="C363"/>
      <c r="G363"/>
    </row>
    <row r="364" spans="3:7" x14ac:dyDescent="0.25">
      <c r="C364"/>
      <c r="G364"/>
    </row>
    <row r="365" spans="3:7" x14ac:dyDescent="0.25">
      <c r="C365"/>
      <c r="G365"/>
    </row>
    <row r="366" spans="3:7" x14ac:dyDescent="0.25">
      <c r="C366"/>
      <c r="G366"/>
    </row>
    <row r="367" spans="3:7" x14ac:dyDescent="0.25">
      <c r="C367"/>
      <c r="G367"/>
    </row>
    <row r="368" spans="3:7" x14ac:dyDescent="0.25">
      <c r="C368"/>
      <c r="G368"/>
    </row>
    <row r="369" spans="3:7" x14ac:dyDescent="0.25">
      <c r="C369"/>
      <c r="G369"/>
    </row>
    <row r="370" spans="3:7" x14ac:dyDescent="0.25">
      <c r="C370"/>
      <c r="G370"/>
    </row>
    <row r="371" spans="3:7" x14ac:dyDescent="0.25">
      <c r="C371"/>
      <c r="G371"/>
    </row>
    <row r="372" spans="3:7" x14ac:dyDescent="0.25">
      <c r="C372"/>
      <c r="G372"/>
    </row>
    <row r="373" spans="3:7" x14ac:dyDescent="0.25">
      <c r="C373"/>
      <c r="G373"/>
    </row>
    <row r="374" spans="3:7" x14ac:dyDescent="0.25">
      <c r="C374"/>
      <c r="G374"/>
    </row>
    <row r="375" spans="3:7" x14ac:dyDescent="0.25">
      <c r="C375"/>
      <c r="G375"/>
    </row>
    <row r="376" spans="3:7" x14ac:dyDescent="0.25">
      <c r="C376"/>
      <c r="G376"/>
    </row>
    <row r="377" spans="3:7" x14ac:dyDescent="0.25">
      <c r="C377"/>
      <c r="G377"/>
    </row>
    <row r="378" spans="3:7" x14ac:dyDescent="0.25">
      <c r="C378"/>
      <c r="G378"/>
    </row>
    <row r="379" spans="3:7" x14ac:dyDescent="0.25">
      <c r="C379"/>
      <c r="G379"/>
    </row>
    <row r="380" spans="3:7" x14ac:dyDescent="0.25">
      <c r="C380"/>
      <c r="G380"/>
    </row>
    <row r="381" spans="3:7" x14ac:dyDescent="0.25">
      <c r="C381"/>
      <c r="G381"/>
    </row>
    <row r="382" spans="3:7" x14ac:dyDescent="0.25">
      <c r="C382"/>
      <c r="G382"/>
    </row>
    <row r="383" spans="3:7" x14ac:dyDescent="0.25">
      <c r="C383"/>
      <c r="G383"/>
    </row>
    <row r="384" spans="3:7" x14ac:dyDescent="0.25">
      <c r="C384"/>
      <c r="G384"/>
    </row>
    <row r="385" spans="3:7" x14ac:dyDescent="0.25">
      <c r="C385"/>
      <c r="G385"/>
    </row>
    <row r="386" spans="3:7" x14ac:dyDescent="0.25">
      <c r="C386"/>
      <c r="G386"/>
    </row>
    <row r="387" spans="3:7" x14ac:dyDescent="0.25">
      <c r="C387"/>
      <c r="G387"/>
    </row>
    <row r="388" spans="3:7" x14ac:dyDescent="0.25">
      <c r="C388"/>
      <c r="G388"/>
    </row>
    <row r="389" spans="3:7" x14ac:dyDescent="0.25">
      <c r="C389"/>
      <c r="G389"/>
    </row>
    <row r="390" spans="3:7" x14ac:dyDescent="0.25">
      <c r="C390"/>
      <c r="G390"/>
    </row>
    <row r="391" spans="3:7" x14ac:dyDescent="0.25">
      <c r="C391"/>
      <c r="G391"/>
    </row>
    <row r="392" spans="3:7" x14ac:dyDescent="0.25">
      <c r="C392"/>
      <c r="G392"/>
    </row>
    <row r="393" spans="3:7" x14ac:dyDescent="0.25">
      <c r="C393"/>
      <c r="G393"/>
    </row>
    <row r="394" spans="3:7" x14ac:dyDescent="0.25">
      <c r="C394"/>
      <c r="G394"/>
    </row>
    <row r="395" spans="3:7" x14ac:dyDescent="0.25">
      <c r="C395"/>
      <c r="G395"/>
    </row>
  </sheetData>
  <sheetProtection password="E070" sheet="1" objects="1" scenarios="1" selectLockedCells="1"/>
  <mergeCells count="46">
    <mergeCell ref="C33:H33"/>
    <mergeCell ref="C34:H34"/>
    <mergeCell ref="C35:H35"/>
    <mergeCell ref="C36:H36"/>
    <mergeCell ref="C37:H37"/>
    <mergeCell ref="C29:H29"/>
    <mergeCell ref="C30:H30"/>
    <mergeCell ref="C31:H31"/>
    <mergeCell ref="C32:H32"/>
    <mergeCell ref="A27:H28"/>
    <mergeCell ref="A33:B33"/>
    <mergeCell ref="A34:B34"/>
    <mergeCell ref="A35:B35"/>
    <mergeCell ref="A36:B36"/>
    <mergeCell ref="A37:B37"/>
    <mergeCell ref="A29:B29"/>
    <mergeCell ref="A30:B30"/>
    <mergeCell ref="A31:B31"/>
    <mergeCell ref="A32:B32"/>
    <mergeCell ref="A1:J1"/>
    <mergeCell ref="E21:F21"/>
    <mergeCell ref="I21:J21"/>
    <mergeCell ref="A2:J2"/>
    <mergeCell ref="A3:B3"/>
    <mergeCell ref="C3:F3"/>
    <mergeCell ref="G3:J3"/>
    <mergeCell ref="A4:B4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9:B19"/>
    <mergeCell ref="A20:B20"/>
    <mergeCell ref="A21:B21"/>
    <mergeCell ref="F22:I23"/>
    <mergeCell ref="A13:B13"/>
    <mergeCell ref="A14:B14"/>
    <mergeCell ref="A15:B15"/>
    <mergeCell ref="A17:B17"/>
    <mergeCell ref="A18:B18"/>
    <mergeCell ref="C22:E23"/>
  </mergeCells>
  <pageMargins left="0.7" right="0.7" top="0.75" bottom="0.75" header="0.3" footer="0.3"/>
  <pageSetup paperSize="9" scale="79" orientation="landscape" horizontalDpi="4294967293" r:id="rId1"/>
  <ignoredErrors>
    <ignoredError sqref="F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DIFERENÇAS AE 2007 VS AE 1984</vt:lpstr>
      <vt:lpstr>'DIFERENÇAS AE 2007 VS AE 1984'!Área_de_Impressão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STTAMP</dc:creator>
  <cp:lastModifiedBy>STTAMP</cp:lastModifiedBy>
  <cp:lastPrinted>2019-01-25T10:36:20Z</cp:lastPrinted>
  <dcterms:created xsi:type="dcterms:W3CDTF">2018-10-30T06:56:47Z</dcterms:created>
  <dcterms:modified xsi:type="dcterms:W3CDTF">2019-01-25T11:31:48Z</dcterms:modified>
</cp:coreProperties>
</file>